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пециалист\Desktop\Бюджет 2024-2026\Ноябрь\"/>
    </mc:Choice>
  </mc:AlternateContent>
  <xr:revisionPtr revIDLastSave="0" documentId="13_ncr:1_{BFB4B35D-5890-4E36-BAD3-A5675EE4FA98}" xr6:coauthVersionLast="45" xr6:coauthVersionMax="45" xr10:uidLastSave="{00000000-0000-0000-0000-000000000000}"/>
  <bookViews>
    <workbookView xWindow="2340" yWindow="780" windowWidth="15105" windowHeight="15420" xr2:uid="{00000000-000D-0000-FFFF-FFFF00000000}"/>
  </bookViews>
  <sheets>
    <sheet name="Лист1" sheetId="1" r:id="rId1"/>
  </sheets>
  <definedNames>
    <definedName name="_xlnm._FilterDatabase" localSheetId="0" hidden="1">Лист1!$A$22:$F$52</definedName>
    <definedName name="_xlnm.Print_Titles" localSheetId="0">Лист1!$28:$28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F24" i="1"/>
  <c r="E30" i="1"/>
  <c r="D46" i="1"/>
  <c r="D44" i="1"/>
  <c r="E34" i="1" l="1"/>
  <c r="F34" i="1"/>
  <c r="D34" i="1"/>
  <c r="D37" i="1"/>
  <c r="D24" i="1"/>
  <c r="F32" i="1"/>
  <c r="E32" i="1"/>
  <c r="D32" i="1"/>
  <c r="F30" i="1"/>
  <c r="F37" i="1"/>
  <c r="F40" i="1"/>
  <c r="F42" i="1"/>
  <c r="E40" i="1"/>
  <c r="D40" i="1"/>
  <c r="D30" i="1"/>
  <c r="F48" i="1"/>
  <c r="E48" i="1"/>
  <c r="E42" i="1"/>
  <c r="E37" i="1"/>
  <c r="D42" i="1"/>
  <c r="D48" i="1"/>
  <c r="D51" i="1" l="1"/>
  <c r="F51" i="1"/>
  <c r="E51" i="1"/>
</calcChain>
</file>

<file path=xl/sharedStrings.xml><?xml version="1.0" encoding="utf-8"?>
<sst xmlns="http://schemas.openxmlformats.org/spreadsheetml/2006/main" count="98" uniqueCount="94">
  <si>
    <t>0800</t>
  </si>
  <si>
    <t>Культура</t>
  </si>
  <si>
    <t>0801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</si>
  <si>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</si>
  <si>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</si>
  <si>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</si>
  <si>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Всего</t>
  </si>
  <si>
    <t>Национальная экономика</t>
  </si>
  <si>
    <t>0400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</si>
  <si>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</si>
  <si>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</si>
  <si>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</si>
  <si>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</si>
  <si>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</si>
  <si>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</si>
  <si>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</si>
  <si>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</si>
  <si>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</si>
  <si>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</si>
  <si>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</si>
  <si>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</t>
  </si>
  <si>
    <t>0103</t>
  </si>
  <si>
    <t>11</t>
  </si>
  <si>
    <t>Другие общегосударственные вопросы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</si>
  <si>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</si>
  <si>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</si>
  <si>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</si>
  <si>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</si>
  <si>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0300</t>
  </si>
  <si>
    <t>Национальная безопасность и правоохранительная деятельность</t>
  </si>
  <si>
    <t>0113</t>
  </si>
  <si>
    <t>Национальная оборона</t>
  </si>
  <si>
    <t>0200</t>
  </si>
  <si>
    <t>Мобилизационная  и вневойсковая подготовка</t>
  </si>
  <si>
    <t>0203</t>
  </si>
  <si>
    <t>Благоустройство</t>
  </si>
  <si>
    <t>0503</t>
  </si>
  <si>
    <t>0310</t>
  </si>
  <si>
    <t>Резервные фонды</t>
  </si>
  <si>
    <t>0111</t>
  </si>
  <si>
    <t>0409</t>
  </si>
  <si>
    <t>Дорожное хозяйство (дорожные фонды)</t>
  </si>
  <si>
    <t>1100</t>
  </si>
  <si>
    <t>1105</t>
  </si>
  <si>
    <t>Условно утвержденные расходы</t>
  </si>
  <si>
    <t>Культура, кинематография</t>
  </si>
  <si>
    <t>5</t>
  </si>
  <si>
    <t>7</t>
  </si>
  <si>
    <t>8</t>
  </si>
  <si>
    <t>13</t>
  </si>
  <si>
    <t>15</t>
  </si>
  <si>
    <t>16</t>
  </si>
  <si>
    <t>17</t>
  </si>
  <si>
    <t>18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</si>
  <si>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</si>
  <si>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</si>
  <si>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14</t>
  </si>
  <si>
    <t>19</t>
  </si>
  <si>
    <t>20</t>
  </si>
  <si>
    <t>(тыс. рублей)</t>
  </si>
  <si>
    <t>Другие вопросы в области физической культуры и спорта</t>
  </si>
  <si>
    <t>0600</t>
  </si>
  <si>
    <t>0603</t>
  </si>
  <si>
    <t>Охрана окружающей среды</t>
  </si>
  <si>
    <t>Охрана объектов растительного и животного мира и среды их обитания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</si>
  <si>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</si>
  <si>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</si>
  <si>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21</t>
  </si>
  <si>
    <t>22</t>
  </si>
  <si>
    <t>Приложение  № 3</t>
  </si>
  <si>
    <t>Сумма на  2024 год</t>
  </si>
  <si>
    <t>0412</t>
  </si>
  <si>
    <t>Другие  вопросы в области национальной экономики</t>
  </si>
  <si>
    <t>4</t>
  </si>
  <si>
    <t>23</t>
  </si>
  <si>
    <t>Сумма на  2025 год</t>
  </si>
  <si>
    <t>Здравохранение</t>
  </si>
  <si>
    <t>Другие вопросы в области здравохранения</t>
  </si>
  <si>
    <t>0900</t>
  </si>
  <si>
    <t>0909</t>
  </si>
  <si>
    <t>24</t>
  </si>
  <si>
    <t>25</t>
  </si>
  <si>
    <t>Социальная политика</t>
  </si>
  <si>
    <t>Пенсионное обеспечение</t>
  </si>
  <si>
    <t>1000</t>
  </si>
  <si>
    <t>1001</t>
  </si>
  <si>
    <t>26</t>
  </si>
  <si>
    <t>27</t>
  </si>
  <si>
    <t xml:space="preserve"> </t>
  </si>
  <si>
    <t xml:space="preserve">к  Решению Юрьевского сельского Совета депутатов  от   .11.2024 г. № </t>
  </si>
  <si>
    <t>Распределение бюджетных ассигнований по разделам и 
подразделам бюджетной классификации расходов бюджетов Российской Федерации
                      на 2024 год и плановый период 2025-2026 годов</t>
  </si>
  <si>
    <t>Сумма на  2026 год</t>
  </si>
  <si>
    <t>к  Решению Юрьевского сельского Совета депутатов от 22.12.2023 г. № 28-194</t>
  </si>
  <si>
    <t>к  Решению Юрьевского сельского Совета депутатов  от  19.04.2024г. № 30-202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</si>
</sst>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2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49" fontId="0" fillId="0" borderId="0" xfId="0" applyNumberFormat="1" applyAlignment="1">
      <alignment vertical="top"/>
    </xf>
    <xf numFmtId="0" fontId="6" fillId="0" borderId="0" xfId="0" applyFont="1"/>
    <xf numFmtId="0" fontId="4" fillId="0" borderId="0" xfId="0" applyFont="1" applyFill="1" applyAlignment="1">
      <alignment horizontal="left"/>
    </xf>
    <xf numFmtId="49" fontId="0" fillId="0" borderId="0" xfId="0" applyNumberFormat="1" applyFill="1" applyAlignment="1">
      <alignment vertical="top"/>
    </xf>
    <xf numFmtId="0" fontId="0" fillId="0" borderId="0" xfId="0" applyNumberFormat="1" applyFill="1"/>
    <xf numFmtId="49" fontId="0" fillId="0" borderId="0" xfId="0" applyNumberFormat="1" applyFill="1"/>
    <xf numFmtId="0" fontId="0" fillId="0" borderId="0" xfId="0" applyFill="1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9" fillId="0" borderId="0" xfId="0" applyFont="1" applyFill="1"/>
    <xf numFmtId="49" fontId="2" fillId="2" borderId="2" xfId="0" applyNumberFormat="1" applyFont="1" applyFill="1" applyBorder="1" applyAlignment="1">
      <alignment vertical="top" wrapText="1"/>
    </xf>
    <xf numFmtId="49" fontId="0" fillId="0" borderId="0" xfId="0" applyNumberFormat="1" applyBorder="1"/>
    <xf numFmtId="2" fontId="1" fillId="0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8" fillId="0" borderId="0" xfId="1" applyFont="1" applyFill="1" applyAlignment="1">
      <alignment horizontal="left"/>
    </xf>
    <xf numFmtId="0" fontId="10" fillId="0" borderId="0" xfId="1" applyFont="1" applyFill="1" applyAlignment="1">
      <alignment horizontal="left" wrapText="1"/>
    </xf>
    <xf numFmtId="0" fontId="10" fillId="0" borderId="0" xfId="1" applyFont="1" applyFill="1" applyAlignment="1">
      <alignment horizontal="left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4"/>
  <sheetViews>
    <sheetView tabSelected="1" view="pageBreakPreview" topLeftCell="A10" zoomScaleNormal="100" workbookViewId="0">
      <selection activeCell="E11" sqref="E11:J11"/>
    </sheetView>
  </sheetViews>
  <sheetFormatPr defaultRowHeight="19.5" customHeight="1" x14ac:dyDescent="0.2"/>
  <cols>
    <col min="1" max="1" width="5.7109375" style="10" customWidth="1"/>
    <col min="2" max="2" width="40.42578125" style="2" customWidth="1"/>
    <col min="3" max="3" width="7.7109375" style="1" customWidth="1"/>
    <col min="4" max="4" width="19.42578125" style="1" customWidth="1"/>
    <col min="5" max="5" width="19.5703125" style="1" customWidth="1"/>
    <col min="6" max="6" width="22.7109375" customWidth="1"/>
    <col min="7" max="7" width="1.42578125" hidden="1" customWidth="1"/>
    <col min="8" max="8" width="6.140625" customWidth="1"/>
    <col min="9" max="10" width="9.140625" hidden="1" customWidth="1"/>
  </cols>
  <sheetData>
    <row r="1" spans="1:10" ht="19.5" hidden="1" customHeight="1" x14ac:dyDescent="0.2">
      <c r="A1" s="13"/>
      <c r="B1" s="14"/>
      <c r="C1" s="15"/>
      <c r="D1" s="15"/>
      <c r="E1" s="15"/>
      <c r="F1" s="16"/>
    </row>
    <row r="2" spans="1:10" ht="19.5" hidden="1" customHeight="1" x14ac:dyDescent="0.2">
      <c r="A2" s="13"/>
      <c r="B2" s="14"/>
      <c r="C2" s="15"/>
      <c r="D2" s="15"/>
      <c r="E2" s="15"/>
      <c r="F2" s="16"/>
    </row>
    <row r="3" spans="1:10" ht="19.5" hidden="1" customHeight="1" x14ac:dyDescent="0.2">
      <c r="A3" s="13"/>
      <c r="B3" s="14"/>
      <c r="C3" s="15"/>
      <c r="D3" s="15"/>
      <c r="E3" s="15"/>
      <c r="F3" s="16"/>
    </row>
    <row r="4" spans="1:10" ht="19.5" hidden="1" customHeight="1" x14ac:dyDescent="0.2">
      <c r="A4" s="13"/>
      <c r="B4" s="14"/>
      <c r="C4" s="15"/>
      <c r="D4" s="15"/>
      <c r="E4" s="15"/>
      <c r="F4" s="16"/>
    </row>
    <row r="5" spans="1:10" ht="19.5" hidden="1" customHeight="1" x14ac:dyDescent="0.2">
      <c r="A5" s="13"/>
      <c r="B5" s="14"/>
      <c r="C5" s="15"/>
      <c r="D5" s="15"/>
      <c r="E5" s="15"/>
      <c r="F5" s="16"/>
    </row>
    <row r="6" spans="1:10" ht="19.5" hidden="1" customHeight="1" x14ac:dyDescent="0.2">
      <c r="A6" s="13"/>
      <c r="B6" s="14"/>
      <c r="C6" s="15"/>
      <c r="D6" s="15"/>
      <c r="E6" s="15"/>
      <c r="F6" s="16"/>
    </row>
    <row r="7" spans="1:10" s="6" customFormat="1" ht="19.5" hidden="1" customHeight="1" x14ac:dyDescent="0.25">
      <c r="A7" s="8"/>
      <c r="B7" s="5"/>
      <c r="F7" s="7"/>
    </row>
    <row r="8" spans="1:10" s="6" customFormat="1" ht="19.5" hidden="1" customHeight="1" x14ac:dyDescent="0.25">
      <c r="A8" s="8"/>
      <c r="B8" s="5"/>
      <c r="F8" s="3"/>
    </row>
    <row r="9" spans="1:10" s="6" customFormat="1" ht="19.5" hidden="1" customHeight="1" x14ac:dyDescent="0.25">
      <c r="A9" s="8"/>
      <c r="B9" s="5"/>
      <c r="F9" s="3"/>
    </row>
    <row r="10" spans="1:10" s="6" customFormat="1" ht="19.5" customHeight="1" x14ac:dyDescent="0.25">
      <c r="A10" s="8"/>
      <c r="B10" s="5"/>
      <c r="E10" s="36" t="s">
        <v>69</v>
      </c>
      <c r="F10" s="36"/>
      <c r="G10" s="36"/>
      <c r="H10" s="36"/>
      <c r="I10" s="36"/>
      <c r="J10" s="26"/>
    </row>
    <row r="11" spans="1:10" s="6" customFormat="1" ht="30.75" customHeight="1" x14ac:dyDescent="0.25">
      <c r="A11" s="8"/>
      <c r="B11" s="5"/>
      <c r="E11" s="37" t="s">
        <v>89</v>
      </c>
      <c r="F11" s="37"/>
      <c r="G11" s="37"/>
      <c r="H11" s="37"/>
      <c r="I11" s="37"/>
      <c r="J11" s="37"/>
    </row>
    <row r="12" spans="1:10" s="6" customFormat="1" ht="15" customHeight="1" x14ac:dyDescent="0.25">
      <c r="A12" s="8"/>
      <c r="B12" s="5"/>
      <c r="E12" s="38" t="s">
        <v>88</v>
      </c>
      <c r="F12" s="38"/>
      <c r="G12" s="38"/>
      <c r="H12" s="38"/>
      <c r="I12" s="38"/>
      <c r="J12" s="26"/>
    </row>
    <row r="13" spans="1:10" s="6" customFormat="1" ht="15" customHeight="1" x14ac:dyDescent="0.25">
      <c r="A13" s="8"/>
      <c r="B13" s="5"/>
      <c r="E13" s="36" t="s">
        <v>69</v>
      </c>
      <c r="F13" s="36"/>
      <c r="G13" s="36"/>
      <c r="H13" s="36"/>
      <c r="I13" s="36"/>
      <c r="J13" s="26"/>
    </row>
    <row r="14" spans="1:10" s="6" customFormat="1" ht="30.75" customHeight="1" x14ac:dyDescent="0.25">
      <c r="A14" s="8"/>
      <c r="B14" s="5"/>
      <c r="E14" s="37" t="s">
        <v>93</v>
      </c>
      <c r="F14" s="37"/>
      <c r="G14" s="37"/>
      <c r="H14" s="37"/>
      <c r="I14" s="37"/>
      <c r="J14" s="37"/>
    </row>
    <row r="15" spans="1:10" s="6" customFormat="1" ht="13.5" customHeight="1" x14ac:dyDescent="0.25">
      <c r="A15" s="8"/>
      <c r="B15" s="5"/>
      <c r="E15" s="38"/>
      <c r="F15" s="38"/>
      <c r="G15" s="38"/>
      <c r="H15" s="38"/>
      <c r="I15" s="38"/>
      <c r="J15" s="26"/>
    </row>
    <row r="16" spans="1:10" s="6" customFormat="1" ht="13.5" customHeight="1" x14ac:dyDescent="0.25">
      <c r="A16" s="8"/>
      <c r="B16" s="5"/>
      <c r="E16" s="36" t="s">
        <v>69</v>
      </c>
      <c r="F16" s="36"/>
      <c r="G16" s="36"/>
      <c r="H16" s="36"/>
      <c r="I16" s="36"/>
      <c r="J16" s="26"/>
    </row>
    <row r="17" spans="1:10" s="6" customFormat="1" ht="32.25" customHeight="1" x14ac:dyDescent="0.25">
      <c r="A17" s="8"/>
      <c r="B17" s="5"/>
      <c r="E17" s="37" t="s">
        <v>92</v>
      </c>
      <c r="F17" s="37"/>
      <c r="G17" s="37"/>
      <c r="H17" s="37"/>
      <c r="I17" s="37"/>
      <c r="J17" s="37"/>
    </row>
    <row r="18" spans="1:10" s="6" customFormat="1" ht="13.5" customHeight="1" x14ac:dyDescent="0.25">
      <c r="A18" s="8"/>
      <c r="B18" s="5"/>
      <c r="E18" s="38"/>
      <c r="F18" s="38"/>
      <c r="G18" s="38"/>
      <c r="H18" s="38"/>
      <c r="I18" s="38"/>
      <c r="J18" s="26"/>
    </row>
    <row r="19" spans="1:10" s="6" customFormat="1" ht="21" customHeight="1" x14ac:dyDescent="0.25">
      <c r="A19" s="9"/>
      <c r="F19" s="3"/>
    </row>
    <row r="20" spans="1:10" s="6" customFormat="1" ht="54.75" customHeight="1" x14ac:dyDescent="0.25">
      <c r="A20" s="41" t="s">
        <v>90</v>
      </c>
      <c r="B20" s="41"/>
      <c r="C20" s="41"/>
      <c r="D20" s="41"/>
      <c r="E20" s="41"/>
      <c r="F20" s="41"/>
    </row>
    <row r="21" spans="1:10" s="6" customFormat="1" ht="12.75" customHeight="1" x14ac:dyDescent="0.25">
      <c r="A21" s="9"/>
      <c r="F21" s="12" t="s">
        <v>59</v>
      </c>
    </row>
    <row r="22" spans="1:10" s="6" customFormat="1" ht="27.75" customHeight="1" x14ac:dyDescent="0.25">
      <c r="A22" s="17" t="s">
        <v>9</v>
      </c>
      <c r="B22" s="17" t="s">
        <v>10</v>
      </c>
      <c r="C22" s="4" t="s">
        <v>11</v>
      </c>
      <c r="D22" s="4" t="s">
        <v>70</v>
      </c>
      <c r="E22" s="4" t="s">
        <v>75</v>
      </c>
      <c r="F22" s="4" t="s">
        <v>91</v>
      </c>
      <c r="G22"/>
      <c r="H22"/>
    </row>
    <row r="23" spans="1:10" s="6" customFormat="1" ht="15.75" x14ac:dyDescent="0.25">
      <c r="A23" s="18"/>
      <c r="B23" s="19" t="s">
        <v>12</v>
      </c>
      <c r="C23" s="19" t="s">
        <v>13</v>
      </c>
      <c r="D23" s="19">
        <v>3</v>
      </c>
      <c r="E23" s="19">
        <v>4</v>
      </c>
      <c r="F23" s="19">
        <v>5</v>
      </c>
      <c r="G23"/>
      <c r="H23"/>
    </row>
    <row r="24" spans="1:10" s="6" customFormat="1" ht="19.5" customHeight="1" x14ac:dyDescent="0.25">
      <c r="A24" s="18" t="s">
        <v>12</v>
      </c>
      <c r="B24" s="20" t="s">
        <v>16</v>
      </c>
      <c r="C24" s="18" t="s">
        <v>17</v>
      </c>
      <c r="D24" s="33">
        <f>D25+D26+D27+D28+D29</f>
        <v>7777.54</v>
      </c>
      <c r="E24" s="33">
        <f t="shared" ref="E24:F24" si="0">E25+E26+E27+E28+E29</f>
        <v>4971.7</v>
      </c>
      <c r="F24" s="33">
        <f t="shared" si="0"/>
        <v>4971.7</v>
      </c>
      <c r="G24"/>
      <c r="H24"/>
    </row>
    <row r="25" spans="1:10" s="6" customFormat="1" ht="71.25" customHeight="1" x14ac:dyDescent="0.25">
      <c r="A25" s="21" t="s">
        <v>13</v>
      </c>
      <c r="B25" s="20" t="s">
        <v>18</v>
      </c>
      <c r="C25" s="21" t="s">
        <v>19</v>
      </c>
      <c r="D25" s="34">
        <v>1160.3</v>
      </c>
      <c r="E25" s="34">
        <v>1085.3</v>
      </c>
      <c r="F25" s="34">
        <v>1085.3</v>
      </c>
      <c r="G25"/>
      <c r="H25"/>
      <c r="I25"/>
      <c r="J25"/>
    </row>
    <row r="26" spans="1:10" s="6" customFormat="1" ht="86.25" customHeight="1" x14ac:dyDescent="0.25">
      <c r="A26" s="21" t="s">
        <v>14</v>
      </c>
      <c r="B26" s="20" t="s">
        <v>54</v>
      </c>
      <c r="C26" s="21" t="s">
        <v>21</v>
      </c>
      <c r="D26" s="34">
        <v>961</v>
      </c>
      <c r="E26" s="34">
        <v>788.9</v>
      </c>
      <c r="F26" s="34">
        <v>788.9</v>
      </c>
      <c r="G26"/>
      <c r="H26"/>
      <c r="I26"/>
      <c r="J26"/>
    </row>
    <row r="27" spans="1:10" s="6" customFormat="1" ht="108.75" customHeight="1" x14ac:dyDescent="0.25">
      <c r="A27" s="21" t="s">
        <v>73</v>
      </c>
      <c r="B27" s="20" t="s">
        <v>4</v>
      </c>
      <c r="C27" s="21" t="s">
        <v>5</v>
      </c>
      <c r="D27" s="34">
        <v>5317.92</v>
      </c>
      <c r="E27" s="34">
        <v>2851.2</v>
      </c>
      <c r="F27" s="34">
        <v>2851.2</v>
      </c>
      <c r="G27"/>
      <c r="H27"/>
      <c r="I27"/>
      <c r="J27"/>
    </row>
    <row r="28" spans="1:10" ht="24.75" customHeight="1" x14ac:dyDescent="0.2">
      <c r="A28" s="21" t="s">
        <v>46</v>
      </c>
      <c r="B28" s="20" t="s">
        <v>38</v>
      </c>
      <c r="C28" s="21" t="s">
        <v>39</v>
      </c>
      <c r="D28" s="34">
        <v>5</v>
      </c>
      <c r="E28" s="34">
        <v>5</v>
      </c>
      <c r="F28" s="34">
        <v>5</v>
      </c>
    </row>
    <row r="29" spans="1:10" ht="31.5" customHeight="1" x14ac:dyDescent="0.2">
      <c r="A29" s="21" t="s">
        <v>15</v>
      </c>
      <c r="B29" s="20" t="s">
        <v>23</v>
      </c>
      <c r="C29" s="21" t="s">
        <v>30</v>
      </c>
      <c r="D29" s="34">
        <v>333.32</v>
      </c>
      <c r="E29" s="34">
        <v>241.3</v>
      </c>
      <c r="F29" s="34">
        <v>241.3</v>
      </c>
    </row>
    <row r="30" spans="1:10" ht="24" customHeight="1" x14ac:dyDescent="0.2">
      <c r="A30" s="21" t="s">
        <v>47</v>
      </c>
      <c r="B30" s="20" t="s">
        <v>31</v>
      </c>
      <c r="C30" s="21" t="s">
        <v>32</v>
      </c>
      <c r="D30" s="34">
        <f>D31</f>
        <v>154.9</v>
      </c>
      <c r="E30" s="34">
        <f>E31</f>
        <v>172.2</v>
      </c>
      <c r="F30" s="34">
        <f>F31</f>
        <v>189.8</v>
      </c>
    </row>
    <row r="31" spans="1:10" ht="37.5" customHeight="1" x14ac:dyDescent="0.2">
      <c r="A31" s="21" t="s">
        <v>48</v>
      </c>
      <c r="B31" s="22" t="s">
        <v>33</v>
      </c>
      <c r="C31" s="21" t="s">
        <v>34</v>
      </c>
      <c r="D31" s="34">
        <v>154.9</v>
      </c>
      <c r="E31" s="34">
        <v>172.2</v>
      </c>
      <c r="F31" s="34">
        <v>189.8</v>
      </c>
    </row>
    <row r="32" spans="1:10" ht="39" customHeight="1" x14ac:dyDescent="0.2">
      <c r="A32" s="21" t="s">
        <v>20</v>
      </c>
      <c r="B32" s="24" t="s">
        <v>29</v>
      </c>
      <c r="C32" s="21" t="s">
        <v>28</v>
      </c>
      <c r="D32" s="34">
        <f>D33</f>
        <v>1937.9</v>
      </c>
      <c r="E32" s="34">
        <f>E33</f>
        <v>1364.4</v>
      </c>
      <c r="F32" s="34">
        <f>F33</f>
        <v>1364.4</v>
      </c>
      <c r="G32" s="11"/>
      <c r="H32" s="11"/>
    </row>
    <row r="33" spans="1:10" ht="66.75" customHeight="1" x14ac:dyDescent="0.2">
      <c r="A33" s="21" t="s">
        <v>66</v>
      </c>
      <c r="B33" s="32" t="s">
        <v>65</v>
      </c>
      <c r="C33" s="21" t="s">
        <v>37</v>
      </c>
      <c r="D33" s="34">
        <v>1937.9</v>
      </c>
      <c r="E33" s="34">
        <v>1364.4</v>
      </c>
      <c r="F33" s="34">
        <v>1364.4</v>
      </c>
      <c r="G33" s="11"/>
      <c r="H33" s="11"/>
    </row>
    <row r="34" spans="1:10" ht="21" customHeight="1" x14ac:dyDescent="0.2">
      <c r="A34" s="21" t="s">
        <v>22</v>
      </c>
      <c r="B34" s="20" t="s">
        <v>7</v>
      </c>
      <c r="C34" s="21" t="s">
        <v>8</v>
      </c>
      <c r="D34" s="34">
        <f>D35+D36</f>
        <v>1465.75</v>
      </c>
      <c r="E34" s="34">
        <f>E35+E36</f>
        <v>2663.9</v>
      </c>
      <c r="F34" s="34">
        <f>F35+F36</f>
        <v>2231.04</v>
      </c>
      <c r="G34" s="11"/>
      <c r="H34" s="11"/>
    </row>
    <row r="35" spans="1:10" ht="27.75" customHeight="1" x14ac:dyDescent="0.2">
      <c r="A35" s="21" t="s">
        <v>55</v>
      </c>
      <c r="B35" s="20" t="s">
        <v>41</v>
      </c>
      <c r="C35" s="21" t="s">
        <v>40</v>
      </c>
      <c r="D35" s="34">
        <v>1377.35</v>
      </c>
      <c r="E35" s="34">
        <v>2583.5</v>
      </c>
      <c r="F35" s="34">
        <v>2150.64</v>
      </c>
      <c r="I35" s="11"/>
      <c r="J35" s="11"/>
    </row>
    <row r="36" spans="1:10" ht="42.75" customHeight="1" x14ac:dyDescent="0.2">
      <c r="A36" s="21" t="s">
        <v>49</v>
      </c>
      <c r="B36" s="20" t="s">
        <v>72</v>
      </c>
      <c r="C36" s="21" t="s">
        <v>71</v>
      </c>
      <c r="D36" s="34">
        <v>88.4</v>
      </c>
      <c r="E36" s="34">
        <v>80.400000000000006</v>
      </c>
      <c r="F36" s="34">
        <v>80.400000000000006</v>
      </c>
      <c r="I36" s="11"/>
      <c r="J36" s="11"/>
    </row>
    <row r="37" spans="1:10" ht="26.25" customHeight="1" x14ac:dyDescent="0.2">
      <c r="A37" s="21" t="s">
        <v>56</v>
      </c>
      <c r="B37" s="20" t="s">
        <v>24</v>
      </c>
      <c r="C37" s="21" t="s">
        <v>25</v>
      </c>
      <c r="D37" s="34">
        <f>D38+D39</f>
        <v>8160.4699999999993</v>
      </c>
      <c r="E37" s="34">
        <f>E38+E39</f>
        <v>3277.8</v>
      </c>
      <c r="F37" s="34">
        <f>F38+F39</f>
        <v>3277.79</v>
      </c>
      <c r="I37" s="11"/>
      <c r="J37" s="11"/>
    </row>
    <row r="38" spans="1:10" ht="22.5" customHeight="1" x14ac:dyDescent="0.2">
      <c r="A38" s="21" t="s">
        <v>50</v>
      </c>
      <c r="B38" s="20" t="s">
        <v>35</v>
      </c>
      <c r="C38" s="21" t="s">
        <v>36</v>
      </c>
      <c r="D38" s="34">
        <v>2069.5700000000002</v>
      </c>
      <c r="E38" s="34">
        <v>2501.5</v>
      </c>
      <c r="F38" s="34">
        <v>2501.5</v>
      </c>
      <c r="I38" s="11"/>
      <c r="J38" s="11"/>
    </row>
    <row r="39" spans="1:10" s="11" customFormat="1" ht="40.5" customHeight="1" x14ac:dyDescent="0.2">
      <c r="A39" s="21" t="s">
        <v>51</v>
      </c>
      <c r="B39" s="20" t="s">
        <v>26</v>
      </c>
      <c r="C39" s="21" t="s">
        <v>27</v>
      </c>
      <c r="D39" s="34">
        <v>6090.9</v>
      </c>
      <c r="E39" s="34">
        <v>776.3</v>
      </c>
      <c r="F39" s="34">
        <v>776.29</v>
      </c>
      <c r="G39"/>
      <c r="H39"/>
    </row>
    <row r="40" spans="1:10" s="11" customFormat="1" ht="25.5" customHeight="1" x14ac:dyDescent="0.2">
      <c r="A40" s="21" t="s">
        <v>52</v>
      </c>
      <c r="B40" s="20" t="s">
        <v>63</v>
      </c>
      <c r="C40" s="21" t="s">
        <v>61</v>
      </c>
      <c r="D40" s="34">
        <f>D41</f>
        <v>32</v>
      </c>
      <c r="E40" s="34">
        <f>E41</f>
        <v>35.25</v>
      </c>
      <c r="F40" s="34">
        <f>F41</f>
        <v>0</v>
      </c>
      <c r="G40"/>
      <c r="H40"/>
      <c r="I40"/>
      <c r="J40"/>
    </row>
    <row r="41" spans="1:10" s="11" customFormat="1" ht="41.25" customHeight="1" x14ac:dyDescent="0.2">
      <c r="A41" s="21" t="s">
        <v>53</v>
      </c>
      <c r="B41" s="27" t="s">
        <v>64</v>
      </c>
      <c r="C41" s="21" t="s">
        <v>62</v>
      </c>
      <c r="D41" s="34">
        <v>32</v>
      </c>
      <c r="E41" s="34">
        <v>35.25</v>
      </c>
      <c r="F41" s="34"/>
      <c r="G41"/>
      <c r="H41"/>
      <c r="I41"/>
      <c r="J41"/>
    </row>
    <row r="42" spans="1:10" s="11" customFormat="1" ht="26.25" customHeight="1" x14ac:dyDescent="0.2">
      <c r="A42" s="21" t="s">
        <v>57</v>
      </c>
      <c r="B42" s="20" t="s">
        <v>45</v>
      </c>
      <c r="C42" s="21" t="s">
        <v>0</v>
      </c>
      <c r="D42" s="34">
        <f>D43</f>
        <v>6102</v>
      </c>
      <c r="E42" s="34">
        <f>E43</f>
        <v>6102</v>
      </c>
      <c r="F42" s="34">
        <f>F43</f>
        <v>6102</v>
      </c>
      <c r="G42"/>
      <c r="H42"/>
      <c r="I42"/>
      <c r="J42"/>
    </row>
    <row r="43" spans="1:10" ht="20.25" customHeight="1" x14ac:dyDescent="0.2">
      <c r="A43" s="21" t="s">
        <v>58</v>
      </c>
      <c r="B43" s="25" t="s">
        <v>1</v>
      </c>
      <c r="C43" s="21" t="s">
        <v>2</v>
      </c>
      <c r="D43" s="34">
        <v>6102</v>
      </c>
      <c r="E43" s="34">
        <v>6102</v>
      </c>
      <c r="F43" s="34">
        <v>6102</v>
      </c>
    </row>
    <row r="44" spans="1:10" ht="21.75" customHeight="1" x14ac:dyDescent="0.2">
      <c r="A44" s="21" t="s">
        <v>67</v>
      </c>
      <c r="B44" s="25" t="s">
        <v>76</v>
      </c>
      <c r="C44" s="21" t="s">
        <v>78</v>
      </c>
      <c r="D44" s="34">
        <f>D45</f>
        <v>16.399999999999999</v>
      </c>
      <c r="E44" s="34"/>
      <c r="F44" s="34"/>
    </row>
    <row r="45" spans="1:10" ht="35.25" customHeight="1" x14ac:dyDescent="0.2">
      <c r="A45" s="21" t="s">
        <v>68</v>
      </c>
      <c r="B45" s="20" t="s">
        <v>77</v>
      </c>
      <c r="C45" s="21" t="s">
        <v>79</v>
      </c>
      <c r="D45" s="34">
        <v>16.399999999999999</v>
      </c>
      <c r="E45" s="34"/>
      <c r="F45" s="34"/>
    </row>
    <row r="46" spans="1:10" ht="23.25" customHeight="1" x14ac:dyDescent="0.2">
      <c r="A46" s="21" t="s">
        <v>74</v>
      </c>
      <c r="B46" s="25" t="s">
        <v>82</v>
      </c>
      <c r="C46" s="21" t="s">
        <v>84</v>
      </c>
      <c r="D46" s="34">
        <f>D47</f>
        <v>95</v>
      </c>
      <c r="E46" s="34"/>
      <c r="F46" s="34"/>
    </row>
    <row r="47" spans="1:10" ht="26.25" customHeight="1" x14ac:dyDescent="0.2">
      <c r="A47" s="21" t="s">
        <v>80</v>
      </c>
      <c r="B47" s="20" t="s">
        <v>83</v>
      </c>
      <c r="C47" s="21" t="s">
        <v>85</v>
      </c>
      <c r="D47" s="34">
        <v>95</v>
      </c>
      <c r="E47" s="34"/>
      <c r="F47" s="34"/>
    </row>
    <row r="48" spans="1:10" ht="24" customHeight="1" x14ac:dyDescent="0.2">
      <c r="A48" s="21" t="s">
        <v>81</v>
      </c>
      <c r="B48" s="20" t="s">
        <v>3</v>
      </c>
      <c r="C48" s="21" t="s">
        <v>42</v>
      </c>
      <c r="D48" s="34">
        <f>D49</f>
        <v>80.400000000000006</v>
      </c>
      <c r="E48" s="34">
        <f>E49</f>
        <v>80.400000000000006</v>
      </c>
      <c r="F48" s="34">
        <f>F49</f>
        <v>80.400000000000006</v>
      </c>
    </row>
    <row r="49" spans="1:8" ht="36.75" customHeight="1" x14ac:dyDescent="0.2">
      <c r="A49" s="21" t="s">
        <v>86</v>
      </c>
      <c r="B49" s="20" t="s">
        <v>60</v>
      </c>
      <c r="C49" s="21" t="s">
        <v>43</v>
      </c>
      <c r="D49" s="34">
        <v>80.400000000000006</v>
      </c>
      <c r="E49" s="34">
        <v>80.400000000000006</v>
      </c>
      <c r="F49" s="34">
        <v>80.400000000000006</v>
      </c>
    </row>
    <row r="50" spans="1:8" ht="19.5" customHeight="1" x14ac:dyDescent="0.2">
      <c r="A50" s="21" t="s">
        <v>87</v>
      </c>
      <c r="B50" s="20" t="s">
        <v>44</v>
      </c>
      <c r="C50" s="21"/>
      <c r="D50" s="34"/>
      <c r="E50" s="34">
        <v>475.07</v>
      </c>
      <c r="F50" s="34">
        <v>943.2</v>
      </c>
    </row>
    <row r="51" spans="1:8" ht="24.75" customHeight="1" x14ac:dyDescent="0.2">
      <c r="A51" s="39" t="s">
        <v>6</v>
      </c>
      <c r="B51" s="40"/>
      <c r="C51" s="23"/>
      <c r="D51" s="35">
        <f>D48+D42+D40+D37+D34+D32+D30+D24+D44+D46</f>
        <v>25822.360000000004</v>
      </c>
      <c r="E51" s="35">
        <f>E50+E48+E42+E40+E37+E34+E32+E30+E24</f>
        <v>19142.72</v>
      </c>
      <c r="F51" s="35">
        <f>F50+F48+F42+F40+F37+F34+F32+F30+F24</f>
        <v>19160.329999999998</v>
      </c>
    </row>
    <row r="52" spans="1:8" ht="19.5" customHeight="1" x14ac:dyDescent="0.2">
      <c r="A52" s="31"/>
      <c r="E52" s="28"/>
      <c r="F52" s="29"/>
      <c r="G52" s="30"/>
      <c r="H52" s="30"/>
    </row>
    <row r="54" spans="1:8" ht="18" customHeight="1" x14ac:dyDescent="0.2"/>
  </sheetData>
  <mergeCells count="11">
    <mergeCell ref="E15:I15"/>
    <mergeCell ref="A51:B51"/>
    <mergeCell ref="A20:F20"/>
    <mergeCell ref="E16:I16"/>
    <mergeCell ref="E17:J17"/>
    <mergeCell ref="E18:I18"/>
    <mergeCell ref="E10:I10"/>
    <mergeCell ref="E11:J11"/>
    <mergeCell ref="E12:I12"/>
    <mergeCell ref="E13:I13"/>
    <mergeCell ref="E14:J14"/>
  </mergeCells>
  <phoneticPr fontId="3" type="noConversion"/>
  <pageMargins left="1.1811023622047245" right="0.39370078740157483" top="0.19685039370078741" bottom="0.19685039370078741" header="0.19685039370078741" footer="0.19685039370078741"/>
  <pageSetup paperSize="9" scale="59" firstPageNumber="10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Специалист</cp:lastModifiedBy>
  <cp:lastPrinted>2020-09-02T00:44:36Z</cp:lastPrinted>
  <dcterms:created xsi:type="dcterms:W3CDTF">2007-10-12T08:23:45Z</dcterms:created>
  <dcterms:modified xsi:type="dcterms:W3CDTF">2024-11-18T01:27:42Z</dcterms:modified>
</cp:coreProperties>
</file>